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34" i="1"/>
  <c r="O34" i="1"/>
  <c r="P28" i="1"/>
  <c r="P40" i="1" s="1"/>
  <c r="O28" i="1"/>
  <c r="O40" i="1" s="1"/>
  <c r="H27" i="1"/>
  <c r="G27" i="1"/>
  <c r="O23" i="1"/>
  <c r="P19" i="1"/>
  <c r="P23" i="1" s="1"/>
  <c r="P14" i="1"/>
  <c r="H14" i="1"/>
  <c r="H48" i="1" s="1"/>
  <c r="G14" i="1"/>
  <c r="G48" i="1" s="1"/>
  <c r="Q12" i="1"/>
  <c r="O12" i="1" l="1"/>
  <c r="O43" i="1" s="1"/>
  <c r="O48" i="1" s="1"/>
  <c r="P12" i="1"/>
  <c r="P43" i="1" s="1"/>
  <c r="P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<sst xmlns="http://schemas.openxmlformats.org/spreadsheetml/2006/main" count="68" uniqueCount="59">
  <si>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</si>
  <si>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2017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</si>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</sst>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0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4" fontId="3" fillId="3" borderId="6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2" applyFont="1" applyFill="1" applyBorder="1" applyAlignment="1">
      <alignment horizontal="left" vertical="top"/>
    </xf>
    <xf numFmtId="3" fontId="6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vertical="top"/>
    </xf>
    <xf numFmtId="4" fontId="4" fillId="3" borderId="6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821531</xdr:colOff>
      <xdr:row>55</xdr:row>
      <xdr:rowOff>23812</xdr:rowOff>
    </xdr:from>
    <xdr:to>
      <xdr:col>13</xdr:col>
      <xdr:colOff>1188244</xdr:colOff>
      <xdr:row>58</xdr:row>
      <xdr:rowOff>47623</xdr:rowOff>
    </xdr:to>
    <xdr:sp macro="" textlink="">
      <xdr:nvSpPr>
        <xdr:cNvPr id="2" name="9 CuadroTexto"/>
        <xdr:cNvSpPr txBox="1"/>
      </xdr:nvSpPr>
      <xdr:spPr>
        <a:xfrm>
          <a:off x="9289256" y="10558462"/>
          <a:ext cx="2862263" cy="5286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130968</xdr:colOff>
      <xdr:row>55</xdr:row>
      <xdr:rowOff>47625</xdr:rowOff>
    </xdr:from>
    <xdr:to>
      <xdr:col>4</xdr:col>
      <xdr:colOff>1069179</xdr:colOff>
      <xdr:row>58</xdr:row>
      <xdr:rowOff>14286</xdr:rowOff>
    </xdr:to>
    <xdr:sp macro="" textlink="">
      <xdr:nvSpPr>
        <xdr:cNvPr id="3" name="6 CuadroTexto"/>
        <xdr:cNvSpPr txBox="1"/>
      </xdr:nvSpPr>
      <xdr:spPr>
        <a:xfrm>
          <a:off x="921543" y="10582275"/>
          <a:ext cx="2528886" cy="471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425781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>
        <f>G14-G27</f>
        <v>17356526.950000003</v>
      </c>
      <c r="P12" s="34">
        <f t="shared" ref="P12:Q12" si="0">H14-H27</f>
        <v>4012062.3599999957</v>
      </c>
      <c r="Q12" s="35">
        <f t="shared" si="0"/>
        <v>0</v>
      </c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6">
        <f>SUM(G15:G25)</f>
        <v>26063781.199999999</v>
      </c>
      <c r="H14" s="36">
        <f>SUM(H15:H25)</f>
        <v>34349743.519999996</v>
      </c>
      <c r="I14" s="31"/>
      <c r="J14" s="31"/>
      <c r="K14" s="33" t="s">
        <v>8</v>
      </c>
      <c r="L14" s="33"/>
      <c r="M14" s="33"/>
      <c r="N14" s="33"/>
      <c r="O14" s="36">
        <v>0</v>
      </c>
      <c r="P14" s="36">
        <f>SUM(P15:P17)</f>
        <v>6775646</v>
      </c>
      <c r="Q14" s="29"/>
    </row>
    <row r="15" spans="1:17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38">
        <v>0</v>
      </c>
      <c r="P15" s="38">
        <v>6775646</v>
      </c>
      <c r="Q15" s="29"/>
    </row>
    <row r="16" spans="1:17" ht="15" customHeight="1" x14ac:dyDescent="0.2">
      <c r="A16" s="30"/>
      <c r="B16" s="31"/>
      <c r="C16" s="32"/>
      <c r="D16" s="37" t="s">
        <v>11</v>
      </c>
      <c r="E16" s="37"/>
      <c r="F16" s="37"/>
      <c r="G16" s="38">
        <v>0</v>
      </c>
      <c r="H16" s="38">
        <v>0</v>
      </c>
      <c r="I16" s="31"/>
      <c r="J16" s="31"/>
      <c r="K16" s="4"/>
      <c r="L16" s="39" t="s">
        <v>12</v>
      </c>
      <c r="M16" s="39"/>
      <c r="N16" s="39"/>
      <c r="O16" s="38">
        <v>0</v>
      </c>
      <c r="P16" s="38">
        <v>0</v>
      </c>
      <c r="Q16" s="29"/>
    </row>
    <row r="17" spans="1:17" ht="15" customHeight="1" x14ac:dyDescent="0.2">
      <c r="A17" s="30"/>
      <c r="B17" s="31"/>
      <c r="C17" s="40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0</v>
      </c>
      <c r="P17" s="38">
        <v>0</v>
      </c>
      <c r="Q17" s="29"/>
    </row>
    <row r="18" spans="1:17" ht="15" customHeight="1" x14ac:dyDescent="0.2">
      <c r="A18" s="30"/>
      <c r="B18" s="31"/>
      <c r="C18" s="40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41"/>
      <c r="P18" s="41"/>
      <c r="Q18" s="29"/>
    </row>
    <row r="19" spans="1:17" ht="15" customHeight="1" x14ac:dyDescent="0.2">
      <c r="A19" s="30"/>
      <c r="B19" s="31"/>
      <c r="C19" s="40"/>
      <c r="D19" s="37" t="s">
        <v>16</v>
      </c>
      <c r="E19" s="37"/>
      <c r="F19" s="37"/>
      <c r="G19" s="38">
        <v>171671.71</v>
      </c>
      <c r="H19" s="38">
        <v>938750.65</v>
      </c>
      <c r="I19" s="31"/>
      <c r="J19" s="31"/>
      <c r="K19" s="42" t="s">
        <v>17</v>
      </c>
      <c r="L19" s="42"/>
      <c r="M19" s="42"/>
      <c r="N19" s="42"/>
      <c r="O19" s="36">
        <v>0</v>
      </c>
      <c r="P19" s="43">
        <f>SUM(P20:P22)</f>
        <v>1976727.42</v>
      </c>
      <c r="Q19" s="29"/>
    </row>
    <row r="20" spans="1:17" ht="15" customHeight="1" x14ac:dyDescent="0.2">
      <c r="A20" s="30"/>
      <c r="B20" s="31"/>
      <c r="C20" s="40"/>
      <c r="D20" s="37" t="s">
        <v>18</v>
      </c>
      <c r="E20" s="37"/>
      <c r="F20" s="37"/>
      <c r="G20" s="38">
        <v>1021073.86</v>
      </c>
      <c r="H20" s="38">
        <v>1483341.83</v>
      </c>
      <c r="I20" s="31"/>
      <c r="J20" s="31"/>
      <c r="K20" s="28"/>
      <c r="L20" s="40" t="s">
        <v>10</v>
      </c>
      <c r="M20" s="40"/>
      <c r="N20" s="40"/>
      <c r="O20" s="38">
        <v>0</v>
      </c>
      <c r="P20" s="41">
        <v>0</v>
      </c>
      <c r="Q20" s="29"/>
    </row>
    <row r="21" spans="1:17" ht="15" customHeight="1" x14ac:dyDescent="0.2">
      <c r="A21" s="30"/>
      <c r="B21" s="31"/>
      <c r="C21" s="40"/>
      <c r="D21" s="37" t="s">
        <v>19</v>
      </c>
      <c r="E21" s="37"/>
      <c r="F21" s="37"/>
      <c r="G21" s="38">
        <v>25580</v>
      </c>
      <c r="H21" s="38">
        <v>247760</v>
      </c>
      <c r="I21" s="31"/>
      <c r="J21" s="31"/>
      <c r="K21" s="28"/>
      <c r="L21" s="39" t="s">
        <v>12</v>
      </c>
      <c r="M21" s="39"/>
      <c r="N21" s="39"/>
      <c r="O21" s="38">
        <v>0</v>
      </c>
      <c r="P21" s="38">
        <v>1976727.42</v>
      </c>
      <c r="Q21" s="29"/>
    </row>
    <row r="22" spans="1:17" ht="28.5" customHeight="1" x14ac:dyDescent="0.2">
      <c r="A22" s="30"/>
      <c r="B22" s="31"/>
      <c r="C22" s="40"/>
      <c r="D22" s="37" t="s">
        <v>20</v>
      </c>
      <c r="E22" s="37"/>
      <c r="F22" s="37"/>
      <c r="G22" s="38">
        <v>0</v>
      </c>
      <c r="H22" s="38">
        <v>0</v>
      </c>
      <c r="I22" s="31"/>
      <c r="J22" s="31"/>
      <c r="K22" s="4"/>
      <c r="L22" s="39" t="s">
        <v>21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0"/>
      <c r="D23" s="37" t="s">
        <v>22</v>
      </c>
      <c r="E23" s="37"/>
      <c r="F23" s="37"/>
      <c r="G23" s="38">
        <v>7462485</v>
      </c>
      <c r="H23" s="38">
        <v>15868238.42</v>
      </c>
      <c r="I23" s="31"/>
      <c r="J23" s="31"/>
      <c r="K23" s="33" t="s">
        <v>23</v>
      </c>
      <c r="L23" s="33"/>
      <c r="M23" s="33"/>
      <c r="N23" s="33"/>
      <c r="O23" s="36">
        <f>O14-O19</f>
        <v>0</v>
      </c>
      <c r="P23" s="36">
        <f>P14-P19</f>
        <v>4798918.58</v>
      </c>
      <c r="Q23" s="29"/>
    </row>
    <row r="24" spans="1:17" ht="15" customHeight="1" x14ac:dyDescent="0.2">
      <c r="A24" s="30"/>
      <c r="B24" s="31"/>
      <c r="C24" s="40"/>
      <c r="D24" s="37" t="s">
        <v>24</v>
      </c>
      <c r="E24" s="37"/>
      <c r="F24" s="37"/>
      <c r="G24" s="38">
        <v>17382970.629999999</v>
      </c>
      <c r="H24" s="38">
        <v>15811652.619999999</v>
      </c>
      <c r="I24" s="31"/>
      <c r="J24" s="31"/>
      <c r="O24" s="41"/>
      <c r="P24" s="41"/>
      <c r="Q24" s="29"/>
    </row>
    <row r="25" spans="1:17" ht="15" customHeight="1" x14ac:dyDescent="0.2">
      <c r="A25" s="30"/>
      <c r="B25" s="31"/>
      <c r="C25" s="40"/>
      <c r="D25" s="37" t="s">
        <v>25</v>
      </c>
      <c r="E25" s="37"/>
      <c r="F25" s="44"/>
      <c r="G25" s="38">
        <v>0</v>
      </c>
      <c r="H25" s="38">
        <v>0</v>
      </c>
      <c r="I25" s="31"/>
      <c r="J25" s="4"/>
      <c r="O25" s="41"/>
      <c r="P25" s="41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26</v>
      </c>
      <c r="K26" s="33"/>
      <c r="L26" s="33"/>
      <c r="M26" s="33"/>
      <c r="N26" s="33"/>
      <c r="O26" s="45"/>
      <c r="P26" s="45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6">
        <f>SUM(G28:G46)</f>
        <v>8707254.2499999981</v>
      </c>
      <c r="H27" s="36">
        <f>SUM(H28:H46)</f>
        <v>30337681.16</v>
      </c>
      <c r="I27" s="31"/>
      <c r="J27" s="31"/>
      <c r="K27" s="32"/>
      <c r="L27" s="31"/>
      <c r="M27" s="44"/>
      <c r="N27" s="44"/>
      <c r="O27" s="34"/>
      <c r="P27" s="34"/>
      <c r="Q27" s="29"/>
    </row>
    <row r="28" spans="1:17" ht="15" customHeight="1" x14ac:dyDescent="0.2">
      <c r="A28" s="30"/>
      <c r="B28" s="31"/>
      <c r="C28" s="42"/>
      <c r="D28" s="37" t="s">
        <v>27</v>
      </c>
      <c r="E28" s="37"/>
      <c r="F28" s="37"/>
      <c r="G28" s="38">
        <v>7331600.8499999996</v>
      </c>
      <c r="H28" s="38">
        <v>20486865.309999999</v>
      </c>
      <c r="I28" s="31"/>
      <c r="J28" s="31"/>
      <c r="K28" s="42" t="s">
        <v>8</v>
      </c>
      <c r="L28" s="42"/>
      <c r="M28" s="42"/>
      <c r="N28" s="42"/>
      <c r="O28" s="36">
        <f>O29+O32</f>
        <v>18328215.350000001</v>
      </c>
      <c r="P28" s="36">
        <f>P29+P32</f>
        <v>18911727.370000001</v>
      </c>
      <c r="Q28" s="29"/>
    </row>
    <row r="29" spans="1:17" ht="15" customHeight="1" x14ac:dyDescent="0.2">
      <c r="A29" s="30"/>
      <c r="B29" s="31"/>
      <c r="C29" s="42"/>
      <c r="D29" s="37" t="s">
        <v>28</v>
      </c>
      <c r="E29" s="37"/>
      <c r="F29" s="37"/>
      <c r="G29" s="38">
        <v>248461.76</v>
      </c>
      <c r="H29" s="38">
        <v>1550309.75</v>
      </c>
      <c r="I29" s="31"/>
      <c r="J29" s="4"/>
      <c r="K29" s="4"/>
      <c r="L29" s="40" t="s">
        <v>29</v>
      </c>
      <c r="M29" s="40"/>
      <c r="N29" s="40"/>
      <c r="O29" s="38">
        <v>0</v>
      </c>
      <c r="P29" s="38">
        <v>0</v>
      </c>
      <c r="Q29" s="29"/>
    </row>
    <row r="30" spans="1:17" ht="15" customHeight="1" x14ac:dyDescent="0.2">
      <c r="A30" s="30"/>
      <c r="B30" s="31"/>
      <c r="C30" s="42"/>
      <c r="D30" s="37" t="s">
        <v>30</v>
      </c>
      <c r="E30" s="37"/>
      <c r="F30" s="37"/>
      <c r="G30" s="38">
        <v>1083570.07</v>
      </c>
      <c r="H30" s="38">
        <v>7255826.7999999998</v>
      </c>
      <c r="I30" s="31"/>
      <c r="J30" s="31"/>
      <c r="K30" s="42"/>
      <c r="L30" s="40" t="s">
        <v>31</v>
      </c>
      <c r="M30" s="40"/>
      <c r="N30" s="40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46"/>
      <c r="H31" s="46"/>
      <c r="I31" s="31"/>
      <c r="J31" s="31"/>
      <c r="K31" s="42"/>
      <c r="L31" s="40" t="s">
        <v>32</v>
      </c>
      <c r="M31" s="40"/>
      <c r="N31" s="40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33</v>
      </c>
      <c r="E32" s="37"/>
      <c r="F32" s="37"/>
      <c r="G32" s="34">
        <v>0</v>
      </c>
      <c r="H32" s="34">
        <v>0</v>
      </c>
      <c r="I32" s="31"/>
      <c r="J32" s="31"/>
      <c r="K32" s="42"/>
      <c r="L32" s="39" t="s">
        <v>34</v>
      </c>
      <c r="M32" s="39"/>
      <c r="N32" s="39"/>
      <c r="O32" s="38">
        <v>18328215.350000001</v>
      </c>
      <c r="P32" s="38">
        <v>18911727.370000001</v>
      </c>
      <c r="Q32" s="29"/>
    </row>
    <row r="33" spans="1:17" ht="15" customHeight="1" x14ac:dyDescent="0.2">
      <c r="A33" s="30"/>
      <c r="B33" s="31"/>
      <c r="C33" s="42"/>
      <c r="D33" s="37" t="s">
        <v>35</v>
      </c>
      <c r="E33" s="37"/>
      <c r="F33" s="37"/>
      <c r="G33" s="38">
        <v>0</v>
      </c>
      <c r="H33" s="38">
        <v>0</v>
      </c>
      <c r="I33" s="31"/>
      <c r="J33" s="31"/>
      <c r="K33" s="28"/>
      <c r="O33" s="41"/>
      <c r="P33" s="41"/>
      <c r="Q33" s="29"/>
    </row>
    <row r="34" spans="1:17" ht="15" customHeight="1" x14ac:dyDescent="0.2">
      <c r="A34" s="30"/>
      <c r="B34" s="31"/>
      <c r="C34" s="42"/>
      <c r="D34" s="37" t="s">
        <v>36</v>
      </c>
      <c r="E34" s="37"/>
      <c r="F34" s="37"/>
      <c r="G34" s="38">
        <v>0</v>
      </c>
      <c r="H34" s="38">
        <v>0</v>
      </c>
      <c r="I34" s="31"/>
      <c r="J34" s="31"/>
      <c r="K34" s="42" t="s">
        <v>17</v>
      </c>
      <c r="L34" s="42"/>
      <c r="M34" s="42"/>
      <c r="N34" s="42"/>
      <c r="O34" s="36">
        <f>O35+O38</f>
        <v>26862458.039999999</v>
      </c>
      <c r="P34" s="36">
        <f>P35+P38</f>
        <v>8532439.6699999999</v>
      </c>
      <c r="Q34" s="29"/>
    </row>
    <row r="35" spans="1:17" ht="15" customHeight="1" x14ac:dyDescent="0.2">
      <c r="A35" s="30"/>
      <c r="B35" s="31"/>
      <c r="C35" s="42"/>
      <c r="D35" s="37" t="s">
        <v>37</v>
      </c>
      <c r="E35" s="37"/>
      <c r="F35" s="37"/>
      <c r="G35" s="38">
        <v>43621.54</v>
      </c>
      <c r="H35" s="38">
        <v>486175.37</v>
      </c>
      <c r="I35" s="31"/>
      <c r="J35" s="31"/>
      <c r="K35" s="4"/>
      <c r="L35" s="40" t="s">
        <v>38</v>
      </c>
      <c r="M35" s="40"/>
      <c r="N35" s="40"/>
      <c r="O35" s="38">
        <v>0</v>
      </c>
      <c r="P35" s="38">
        <v>0</v>
      </c>
      <c r="Q35" s="29"/>
    </row>
    <row r="36" spans="1:17" ht="15" customHeight="1" x14ac:dyDescent="0.2">
      <c r="A36" s="30"/>
      <c r="B36" s="31"/>
      <c r="C36" s="42"/>
      <c r="D36" s="37" t="s">
        <v>39</v>
      </c>
      <c r="E36" s="37"/>
      <c r="F36" s="37"/>
      <c r="G36" s="38">
        <v>0</v>
      </c>
      <c r="H36" s="38">
        <v>0</v>
      </c>
      <c r="I36" s="31"/>
      <c r="J36" s="31"/>
      <c r="K36" s="42"/>
      <c r="L36" s="40" t="s">
        <v>31</v>
      </c>
      <c r="M36" s="40"/>
      <c r="N36" s="40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40</v>
      </c>
      <c r="E37" s="37"/>
      <c r="F37" s="37"/>
      <c r="G37" s="38">
        <v>0</v>
      </c>
      <c r="H37" s="38">
        <v>0</v>
      </c>
      <c r="I37" s="31"/>
      <c r="J37" s="4"/>
      <c r="K37" s="42"/>
      <c r="L37" s="40" t="s">
        <v>32</v>
      </c>
      <c r="M37" s="40"/>
      <c r="N37" s="40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41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42</v>
      </c>
      <c r="M38" s="39"/>
      <c r="N38" s="39"/>
      <c r="O38" s="38">
        <v>26862458.039999999</v>
      </c>
      <c r="P38" s="38">
        <v>8532439.6699999999</v>
      </c>
      <c r="Q38" s="29"/>
    </row>
    <row r="39" spans="1:17" ht="15" customHeight="1" x14ac:dyDescent="0.2">
      <c r="A39" s="30"/>
      <c r="B39" s="31"/>
      <c r="C39" s="42"/>
      <c r="D39" s="37" t="s">
        <v>43</v>
      </c>
      <c r="E39" s="37"/>
      <c r="F39" s="37"/>
      <c r="G39" s="38">
        <v>0</v>
      </c>
      <c r="H39" s="38">
        <v>0</v>
      </c>
      <c r="I39" s="31"/>
      <c r="J39" s="31"/>
      <c r="K39" s="28"/>
      <c r="O39" s="41"/>
      <c r="P39" s="41"/>
      <c r="Q39" s="29"/>
    </row>
    <row r="40" spans="1:17" ht="15" customHeight="1" x14ac:dyDescent="0.2">
      <c r="A40" s="30"/>
      <c r="B40" s="31"/>
      <c r="C40" s="42"/>
      <c r="D40" s="37" t="s">
        <v>44</v>
      </c>
      <c r="E40" s="37"/>
      <c r="F40" s="37"/>
      <c r="G40" s="38">
        <v>0</v>
      </c>
      <c r="H40" s="38">
        <v>0</v>
      </c>
      <c r="I40" s="31"/>
      <c r="J40" s="31"/>
      <c r="K40" s="33" t="s">
        <v>45</v>
      </c>
      <c r="L40" s="33"/>
      <c r="M40" s="33"/>
      <c r="N40" s="33"/>
      <c r="O40" s="36">
        <f>O28-O34</f>
        <v>-8534242.6899999976</v>
      </c>
      <c r="P40" s="36">
        <f>P28-P34</f>
        <v>10379287.700000001</v>
      </c>
      <c r="Q40" s="47">
        <f t="shared" ref="Q40" si="1">Q34-Q38</f>
        <v>0</v>
      </c>
    </row>
    <row r="41" spans="1:17" ht="15" customHeight="1" x14ac:dyDescent="0.2">
      <c r="A41" s="30"/>
      <c r="B41" s="31"/>
      <c r="C41" s="32"/>
      <c r="D41" s="31"/>
      <c r="E41" s="32"/>
      <c r="F41" s="32"/>
      <c r="G41" s="38"/>
      <c r="H41" s="38"/>
      <c r="I41" s="31"/>
      <c r="J41" s="31"/>
      <c r="O41" s="41"/>
      <c r="P41" s="41"/>
      <c r="Q41" s="29"/>
    </row>
    <row r="42" spans="1:17" ht="15" customHeight="1" x14ac:dyDescent="0.2">
      <c r="A42" s="30"/>
      <c r="B42" s="31"/>
      <c r="C42" s="42"/>
      <c r="D42" s="37" t="s">
        <v>46</v>
      </c>
      <c r="E42" s="37"/>
      <c r="F42" s="37"/>
      <c r="G42" s="34">
        <v>0</v>
      </c>
      <c r="H42" s="34">
        <v>0</v>
      </c>
      <c r="I42" s="31"/>
      <c r="J42" s="31"/>
      <c r="O42" s="41"/>
      <c r="P42" s="41"/>
      <c r="Q42" s="29"/>
    </row>
    <row r="43" spans="1:17" ht="25.5" customHeight="1" x14ac:dyDescent="0.2">
      <c r="A43" s="30"/>
      <c r="B43" s="31"/>
      <c r="C43" s="42"/>
      <c r="D43" s="37" t="s">
        <v>47</v>
      </c>
      <c r="E43" s="37"/>
      <c r="F43" s="37"/>
      <c r="G43" s="38">
        <v>0</v>
      </c>
      <c r="H43" s="38">
        <v>0</v>
      </c>
      <c r="I43" s="31"/>
      <c r="J43" s="48" t="s">
        <v>48</v>
      </c>
      <c r="K43" s="48"/>
      <c r="L43" s="48"/>
      <c r="M43" s="48"/>
      <c r="N43" s="48"/>
      <c r="O43" s="49">
        <f>O12+O23+O40</f>
        <v>8822284.2600000054</v>
      </c>
      <c r="P43" s="49">
        <f>P12+P23+P40</f>
        <v>19190268.639999997</v>
      </c>
      <c r="Q43" s="29"/>
    </row>
    <row r="44" spans="1:17" ht="15" customHeight="1" x14ac:dyDescent="0.2">
      <c r="A44" s="30"/>
      <c r="B44" s="31"/>
      <c r="C44" s="42"/>
      <c r="D44" s="37" t="s">
        <v>49</v>
      </c>
      <c r="E44" s="37"/>
      <c r="F44" s="37"/>
      <c r="G44" s="46">
        <v>0</v>
      </c>
      <c r="H44" s="46">
        <v>0</v>
      </c>
      <c r="I44" s="31"/>
      <c r="O44" s="41"/>
      <c r="P44" s="4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46"/>
      <c r="H45" s="46"/>
      <c r="I45" s="31"/>
      <c r="O45" s="41"/>
      <c r="P45" s="41"/>
      <c r="Q45" s="29"/>
    </row>
    <row r="46" spans="1:17" ht="15" customHeight="1" x14ac:dyDescent="0.2">
      <c r="A46" s="30"/>
      <c r="B46" s="31"/>
      <c r="C46" s="42"/>
      <c r="D46" s="37" t="s">
        <v>50</v>
      </c>
      <c r="E46" s="37"/>
      <c r="F46" s="37"/>
      <c r="G46" s="46">
        <v>0.03</v>
      </c>
      <c r="H46" s="38">
        <v>558503.93000000005</v>
      </c>
      <c r="I46" s="31"/>
      <c r="O46" s="41"/>
      <c r="P46" s="41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8" t="s">
        <v>51</v>
      </c>
      <c r="K47" s="48"/>
      <c r="L47" s="48"/>
      <c r="M47" s="48"/>
      <c r="N47" s="48"/>
      <c r="O47" s="49">
        <v>9092884.0099999998</v>
      </c>
      <c r="P47" s="49">
        <v>-10097384.630000001</v>
      </c>
      <c r="Q47" s="29"/>
    </row>
    <row r="48" spans="1:17" s="53" customFormat="1" x14ac:dyDescent="0.2">
      <c r="A48" s="50"/>
      <c r="B48" s="51"/>
      <c r="C48" s="33" t="s">
        <v>52</v>
      </c>
      <c r="D48" s="33"/>
      <c r="E48" s="33"/>
      <c r="F48" s="33"/>
      <c r="G48" s="38">
        <f>G14-G27</f>
        <v>17356526.950000003</v>
      </c>
      <c r="H48" s="38">
        <f>H14-H27</f>
        <v>4012062.3599999957</v>
      </c>
      <c r="I48" s="51"/>
      <c r="J48" s="48" t="s">
        <v>53</v>
      </c>
      <c r="K48" s="48"/>
      <c r="L48" s="48"/>
      <c r="M48" s="48"/>
      <c r="N48" s="48"/>
      <c r="O48" s="49">
        <f>O47+O43</f>
        <v>17915168.270000003</v>
      </c>
      <c r="P48" s="49">
        <f>P47+P43</f>
        <v>9092884.0099999961</v>
      </c>
      <c r="Q48" s="52"/>
    </row>
    <row r="49" spans="1:17" s="53" customFormat="1" x14ac:dyDescent="0.2">
      <c r="A49" s="50"/>
      <c r="B49" s="51"/>
      <c r="C49" s="42"/>
      <c r="D49" s="42"/>
      <c r="E49" s="42"/>
      <c r="F49" s="42"/>
      <c r="G49" s="49"/>
      <c r="H49" s="49"/>
      <c r="I49" s="51"/>
      <c r="O49" s="54"/>
      <c r="P49" s="55"/>
      <c r="Q49" s="52"/>
    </row>
    <row r="50" spans="1:17" ht="14.25" customHeight="1" x14ac:dyDescent="0.2">
      <c r="A50" s="56"/>
      <c r="B50" s="57"/>
      <c r="C50" s="58"/>
      <c r="D50" s="58"/>
      <c r="E50" s="58"/>
      <c r="F50" s="58"/>
      <c r="G50" s="59"/>
      <c r="H50" s="59"/>
      <c r="I50" s="57"/>
      <c r="J50" s="60"/>
      <c r="K50" s="60"/>
      <c r="L50" s="60"/>
      <c r="M50" s="60"/>
      <c r="N50" s="60"/>
      <c r="O50" s="61"/>
      <c r="P50" s="60"/>
      <c r="Q50" s="62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3" t="s">
        <v>54</v>
      </c>
      <c r="C53" s="64"/>
      <c r="D53" s="64"/>
      <c r="E53" s="64"/>
      <c r="F53" s="64"/>
      <c r="G53" s="64"/>
      <c r="H53" s="64"/>
      <c r="I53" s="64"/>
      <c r="J53" s="64"/>
      <c r="K53" s="4"/>
      <c r="L53" s="4"/>
      <c r="M53" s="4"/>
      <c r="N53" s="4"/>
      <c r="O53" s="65"/>
      <c r="P53" s="4"/>
      <c r="Q53" s="4"/>
    </row>
    <row r="54" spans="1:17" ht="22.5" customHeight="1" x14ac:dyDescent="0.2">
      <c r="A54" s="4"/>
      <c r="B54" s="64"/>
      <c r="C54" s="66"/>
      <c r="D54" s="67"/>
      <c r="E54" s="67"/>
      <c r="F54" s="4"/>
      <c r="G54" s="68"/>
      <c r="H54" s="66"/>
      <c r="I54" s="67"/>
      <c r="J54" s="67"/>
      <c r="K54" s="4"/>
      <c r="L54" s="4"/>
      <c r="M54" s="4"/>
      <c r="N54" s="4"/>
      <c r="O54" s="65"/>
      <c r="P54" s="4"/>
      <c r="Q54" s="4"/>
    </row>
    <row r="55" spans="1:17" ht="29.25" customHeight="1" x14ac:dyDescent="0.2">
      <c r="A55" s="4"/>
      <c r="B55" s="64"/>
      <c r="C55" s="66"/>
      <c r="D55" s="69"/>
      <c r="E55" s="69"/>
      <c r="F55" s="70"/>
      <c r="G55" s="70"/>
      <c r="H55" s="66"/>
      <c r="I55" s="67"/>
      <c r="J55" s="67"/>
      <c r="K55" s="4"/>
      <c r="L55" s="71"/>
      <c r="M55" s="71"/>
      <c r="N55" s="71"/>
      <c r="O55" s="71"/>
      <c r="P55" s="4"/>
      <c r="Q55" s="4"/>
    </row>
    <row r="56" spans="1:17" ht="14.1" customHeight="1" x14ac:dyDescent="0.2">
      <c r="A56" s="4"/>
      <c r="B56" s="72"/>
      <c r="C56" s="4"/>
      <c r="D56" s="73" t="s">
        <v>55</v>
      </c>
      <c r="E56" s="73"/>
      <c r="F56" s="74"/>
      <c r="G56" s="74"/>
      <c r="H56" s="4"/>
      <c r="I56" s="75"/>
      <c r="J56" s="4"/>
      <c r="K56" s="6"/>
      <c r="L56" s="76" t="s">
        <v>56</v>
      </c>
      <c r="M56" s="76"/>
      <c r="N56" s="76"/>
      <c r="O56" s="76"/>
      <c r="P56" s="4"/>
      <c r="Q56" s="4"/>
    </row>
    <row r="57" spans="1:17" ht="14.1" customHeight="1" x14ac:dyDescent="0.2">
      <c r="A57" s="4"/>
      <c r="B57" s="77"/>
      <c r="C57" s="4"/>
      <c r="D57" s="78" t="s">
        <v>57</v>
      </c>
      <c r="E57" s="78"/>
      <c r="F57" s="78"/>
      <c r="G57" s="78"/>
      <c r="H57" s="4"/>
      <c r="I57" s="75"/>
      <c r="J57" s="4"/>
      <c r="L57" s="79" t="s">
        <v>58</v>
      </c>
      <c r="M57" s="79"/>
      <c r="N57" s="79"/>
      <c r="O57" s="79"/>
      <c r="P57" s="4"/>
      <c r="Q57" s="4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2018-03-06T22:13:02Z</dcterms:created>
  <dcterms:modified xsi:type="dcterms:W3CDTF">2018-03-06T22:13:46Z</dcterms:modified>
</cp:coreProperties>
</file>