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TRASPARENICA\1ER TRIMESTRE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I18" i="1"/>
  <c r="J13" i="1"/>
  <c r="J52" i="1" s="1"/>
  <c r="I13" i="1"/>
  <c r="I52" i="1" s="1"/>
  <c r="E13" i="1"/>
  <c r="E34" i="1" s="1"/>
  <c r="D13" i="1"/>
  <c r="D34" i="1" s="1"/>
  <c r="I54" i="1" s="1"/>
  <c r="J54" i="1" l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<sst xmlns="http://schemas.openxmlformats.org/spreadsheetml/2006/main" count="68" uniqueCount="66">
  <si>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</si>
  <si>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31 de Marzo del 2017</t>
  </si>
  <si>
    <t>(Pesos)</t>
  </si>
  <si>
    <t>Ente Público:</t>
  </si>
  <si>
    <t>Universidad Tecnológica de San Miguel de Allende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</si>
  <si>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</si>
  <si>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</si>
  <si>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</si>
  <si>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</si>
  <si>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</si>
  <si>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</si>
  <si>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</si>
  <si>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</si>
  <si>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</si>
  <si>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</si>
  <si>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</si>
  <si>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</si>
  <si>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</si>
  <si>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</si>
  <si>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</si>
  <si>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</si>
  <si>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</si>
  <si>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</si>
  <si>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</si>
  <si>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</si>
  <si>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</si>
  <si>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</si>
  <si>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</si>
  <si>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</si>
  <si>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</si>
  <si>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</si>
  <si>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</si>
  <si>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</si>
  <si>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</si>
  <si>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</si>
  <si>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</si>
  <si>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</si>
  <si>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</si>
  <si>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</si>
  <si>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</si>
  <si>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</si>
  <si>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</si>
  <si>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</si>
  <si>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</si>
  <si>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</si>
  <si>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</si>
  <si>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</si>
  <si>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</si>
  <si>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</si>
  <si>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</si>
  <si>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</si>
  <si>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</si>
  <si>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</si>
  <si>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</si>
  <si>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</si>
  <si>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</si>
  <si>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</si>
  <si>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</si>
  <si>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</si>
  <si>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</si>
  <si>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</si>
  <si>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</si>
  <si>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Daniel Jimérez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</si>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</sst>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</cellStyleXfs>
  <cellXfs count="84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0" borderId="0" xfId="3" applyNumberFormat="1" applyFont="1" applyFill="1" applyBorder="1" applyProtection="1"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3" fontId="8" fillId="0" borderId="0" xfId="0" applyNumberFormat="1" applyFont="1"/>
    <xf numFmtId="0" fontId="4" fillId="3" borderId="0" xfId="0" applyFont="1" applyFill="1" applyBorder="1" applyAlignment="1">
      <alignment horizontal="justify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4" fontId="9" fillId="0" borderId="0" xfId="3" applyNumberFormat="1" applyFont="1" applyFill="1" applyBorder="1" applyProtection="1">
      <protection locked="0"/>
    </xf>
    <xf numFmtId="0" fontId="10" fillId="3" borderId="0" xfId="0" applyFont="1" applyFill="1" applyBorder="1" applyAlignment="1">
      <alignment vertical="top"/>
    </xf>
    <xf numFmtId="0" fontId="10" fillId="3" borderId="5" xfId="0" applyFont="1" applyFill="1" applyBorder="1" applyAlignment="1">
      <alignment horizontal="left" vertical="top"/>
    </xf>
    <xf numFmtId="0" fontId="10" fillId="3" borderId="0" xfId="0" applyFont="1" applyFill="1" applyBorder="1" applyAlignment="1">
      <alignment horizontal="left" vertical="top" wrapText="1"/>
    </xf>
    <xf numFmtId="3" fontId="10" fillId="3" borderId="0" xfId="0" applyNumberFormat="1" applyFont="1" applyFill="1" applyBorder="1" applyAlignment="1">
      <alignment vertical="top"/>
    </xf>
    <xf numFmtId="0" fontId="11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10" fillId="3" borderId="0" xfId="1" applyNumberFormat="1" applyFont="1" applyFill="1" applyBorder="1" applyAlignment="1">
      <alignment vertical="top"/>
    </xf>
    <xf numFmtId="0" fontId="11" fillId="3" borderId="6" xfId="0" applyFont="1" applyFill="1" applyBorder="1" applyAlignment="1">
      <alignment vertical="top"/>
    </xf>
    <xf numFmtId="0" fontId="10" fillId="3" borderId="0" xfId="0" applyFont="1" applyFill="1" applyBorder="1" applyAlignment="1">
      <alignment vertical="top" wrapText="1"/>
    </xf>
    <xf numFmtId="0" fontId="10" fillId="3" borderId="0" xfId="0" applyFont="1" applyFill="1" applyBorder="1" applyAlignment="1">
      <alignment vertical="top" wrapText="1"/>
    </xf>
    <xf numFmtId="3" fontId="12" fillId="0" borderId="0" xfId="0" applyNumberFormat="1" applyFont="1"/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43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4">
    <cellStyle name="Millares" xfId="1" builtinId="3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6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2017</v>
      </c>
      <c r="E10" s="21">
        <v>2016</v>
      </c>
      <c r="F10" s="22"/>
      <c r="G10" s="20" t="s">
        <v>5</v>
      </c>
      <c r="H10" s="20"/>
      <c r="I10" s="21">
        <v>2017</v>
      </c>
      <c r="J10" s="21">
        <v>2016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x14ac:dyDescent="0.2">
      <c r="A13" s="35"/>
      <c r="B13" s="36" t="s">
        <v>8</v>
      </c>
      <c r="C13" s="36"/>
      <c r="D13" s="37">
        <f>SUM(D14:D21)</f>
        <v>83920.87</v>
      </c>
      <c r="E13" s="37">
        <f>SUM(E14:E21)</f>
        <v>2669852.48</v>
      </c>
      <c r="F13" s="32"/>
      <c r="G13" s="30" t="s">
        <v>9</v>
      </c>
      <c r="H13" s="30"/>
      <c r="I13" s="37">
        <f>SUM(I14:I16)+I22</f>
        <v>821995.42</v>
      </c>
      <c r="J13" s="37">
        <f>SUM(J14:J16)</f>
        <v>29293001.859999999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2">
        <v>711702.31</v>
      </c>
      <c r="J14" s="42">
        <v>20486865.309999999</v>
      </c>
      <c r="K14" s="38"/>
    </row>
    <row r="15" spans="1:1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2">
        <v>31719.91</v>
      </c>
      <c r="J15" s="42">
        <v>1550309.75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2">
        <v>78350.2</v>
      </c>
      <c r="J16" s="42">
        <v>7255826.7999999998</v>
      </c>
      <c r="K16" s="38"/>
    </row>
    <row r="17" spans="1:11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3"/>
      <c r="H17" s="44"/>
      <c r="I17" s="45"/>
      <c r="J17" s="45"/>
      <c r="K17" s="38"/>
    </row>
    <row r="18" spans="1:11" x14ac:dyDescent="0.2">
      <c r="A18" s="39"/>
      <c r="B18" s="40" t="s">
        <v>17</v>
      </c>
      <c r="C18" s="40"/>
      <c r="D18" s="42">
        <v>61673.71</v>
      </c>
      <c r="E18" s="42">
        <v>938750.65</v>
      </c>
      <c r="F18" s="32"/>
      <c r="G18" s="30" t="s">
        <v>18</v>
      </c>
      <c r="H18" s="30"/>
      <c r="I18" s="37">
        <f>SUM(I19:I21)</f>
        <v>0</v>
      </c>
      <c r="J18" s="37">
        <f>SUM(J19:J21)</f>
        <v>486175.37</v>
      </c>
      <c r="K18" s="38"/>
    </row>
    <row r="19" spans="1:11" x14ac:dyDescent="0.2">
      <c r="A19" s="39"/>
      <c r="B19" s="40" t="s">
        <v>19</v>
      </c>
      <c r="C19" s="40"/>
      <c r="D19" s="42">
        <v>447.16</v>
      </c>
      <c r="E19" s="42">
        <v>1483341.83</v>
      </c>
      <c r="F19" s="32"/>
      <c r="G19" s="40" t="s">
        <v>20</v>
      </c>
      <c r="H19" s="40"/>
      <c r="I19" s="46">
        <v>0</v>
      </c>
      <c r="J19" s="42">
        <v>486175.37</v>
      </c>
      <c r="K19" s="38"/>
    </row>
    <row r="20" spans="1:11" x14ac:dyDescent="0.2">
      <c r="A20" s="39"/>
      <c r="B20" s="40" t="s">
        <v>21</v>
      </c>
      <c r="C20" s="40"/>
      <c r="D20" s="42">
        <v>21800</v>
      </c>
      <c r="E20" s="42">
        <v>247760</v>
      </c>
      <c r="F20" s="32"/>
      <c r="G20" s="40" t="s">
        <v>22</v>
      </c>
      <c r="H20" s="40"/>
      <c r="I20" s="41">
        <v>0</v>
      </c>
      <c r="J20" s="41">
        <v>0</v>
      </c>
      <c r="K20" s="38"/>
    </row>
    <row r="21" spans="1:11" ht="52.5" customHeight="1" x14ac:dyDescent="0.2">
      <c r="A21" s="39"/>
      <c r="B21" s="47" t="s">
        <v>23</v>
      </c>
      <c r="C21" s="47"/>
      <c r="D21" s="41">
        <v>0</v>
      </c>
      <c r="E21" s="41">
        <v>0</v>
      </c>
      <c r="F21" s="32"/>
      <c r="G21" s="40" t="s">
        <v>24</v>
      </c>
      <c r="H21" s="40"/>
      <c r="I21" s="48">
        <v>0</v>
      </c>
      <c r="J21" s="41">
        <v>0</v>
      </c>
      <c r="K21" s="38"/>
    </row>
    <row r="22" spans="1:11" x14ac:dyDescent="0.2">
      <c r="A22" s="35"/>
      <c r="B22" s="43"/>
      <c r="C22" s="44"/>
      <c r="D22" s="45"/>
      <c r="E22" s="45"/>
      <c r="F22" s="32"/>
      <c r="G22" s="40" t="s">
        <v>25</v>
      </c>
      <c r="H22" s="40"/>
      <c r="I22" s="49">
        <v>223</v>
      </c>
      <c r="J22" s="42">
        <v>486175.37</v>
      </c>
      <c r="K22" s="38"/>
    </row>
    <row r="23" spans="1:11" ht="29.25" customHeight="1" x14ac:dyDescent="0.2">
      <c r="A23" s="35"/>
      <c r="B23" s="36" t="s">
        <v>26</v>
      </c>
      <c r="C23" s="36"/>
      <c r="D23" s="37">
        <f>SUM(D24:D25)</f>
        <v>8676164.5399999991</v>
      </c>
      <c r="E23" s="37">
        <f>SUM(E24:E25)</f>
        <v>31679891.039999999</v>
      </c>
      <c r="F23" s="32"/>
      <c r="G23" s="40" t="s">
        <v>27</v>
      </c>
      <c r="H23" s="40"/>
      <c r="I23" s="41">
        <v>0</v>
      </c>
      <c r="J23" s="41">
        <v>0</v>
      </c>
      <c r="K23" s="38"/>
    </row>
    <row r="24" spans="1:11" x14ac:dyDescent="0.2">
      <c r="A24" s="39"/>
      <c r="B24" s="40" t="s">
        <v>28</v>
      </c>
      <c r="C24" s="40"/>
      <c r="D24" s="46">
        <v>0</v>
      </c>
      <c r="E24" s="42">
        <v>15868238.42</v>
      </c>
      <c r="F24" s="32"/>
      <c r="G24" s="40" t="s">
        <v>29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40" t="s">
        <v>30</v>
      </c>
      <c r="C25" s="40"/>
      <c r="D25" s="42">
        <v>8676164.5399999991</v>
      </c>
      <c r="E25" s="42">
        <v>15811652.619999999</v>
      </c>
      <c r="F25" s="32"/>
      <c r="G25" s="40" t="s">
        <v>31</v>
      </c>
      <c r="H25" s="40"/>
      <c r="I25" s="41">
        <v>0</v>
      </c>
      <c r="J25" s="41">
        <v>0</v>
      </c>
      <c r="K25" s="38"/>
    </row>
    <row r="26" spans="1:11" x14ac:dyDescent="0.2">
      <c r="A26" s="35"/>
      <c r="B26" s="43"/>
      <c r="C26" s="44"/>
      <c r="D26" s="45"/>
      <c r="E26" s="45"/>
      <c r="F26" s="32"/>
      <c r="G26" s="40" t="s">
        <v>32</v>
      </c>
      <c r="H26" s="40"/>
      <c r="I26" s="41">
        <v>0</v>
      </c>
      <c r="J26" s="41">
        <v>0</v>
      </c>
      <c r="K26" s="38"/>
    </row>
    <row r="27" spans="1:11" x14ac:dyDescent="0.2">
      <c r="A27" s="39"/>
      <c r="B27" s="36" t="s">
        <v>33</v>
      </c>
      <c r="C27" s="36"/>
      <c r="D27" s="37">
        <f>SUM(D28:D32)</f>
        <v>0</v>
      </c>
      <c r="E27" s="37">
        <f>SUM(E28:E32)</f>
        <v>0</v>
      </c>
      <c r="F27" s="32"/>
      <c r="G27" s="40" t="s">
        <v>34</v>
      </c>
      <c r="H27" s="40"/>
      <c r="I27" s="41">
        <v>0</v>
      </c>
      <c r="J27" s="41">
        <v>0</v>
      </c>
      <c r="K27" s="38"/>
    </row>
    <row r="28" spans="1:11" x14ac:dyDescent="0.2">
      <c r="A28" s="39"/>
      <c r="B28" s="40" t="s">
        <v>35</v>
      </c>
      <c r="C28" s="40"/>
      <c r="D28" s="41">
        <v>0</v>
      </c>
      <c r="E28" s="41">
        <v>0</v>
      </c>
      <c r="F28" s="32"/>
      <c r="G28" s="43"/>
      <c r="H28" s="44"/>
      <c r="I28" s="45"/>
      <c r="J28" s="45"/>
      <c r="K28" s="38"/>
    </row>
    <row r="29" spans="1:11" x14ac:dyDescent="0.2">
      <c r="A29" s="39"/>
      <c r="B29" s="40" t="s">
        <v>36</v>
      </c>
      <c r="C29" s="40"/>
      <c r="D29" s="41">
        <v>0</v>
      </c>
      <c r="E29" s="41">
        <v>0</v>
      </c>
      <c r="F29" s="32"/>
      <c r="G29" s="36" t="s">
        <v>28</v>
      </c>
      <c r="H29" s="36"/>
      <c r="I29" s="37">
        <f>SUM(I30:I32)</f>
        <v>0</v>
      </c>
      <c r="J29" s="37">
        <f>SUM(J30:J32)</f>
        <v>0</v>
      </c>
      <c r="K29" s="38"/>
    </row>
    <row r="30" spans="1:11" ht="26.25" customHeight="1" x14ac:dyDescent="0.2">
      <c r="A30" s="39"/>
      <c r="B30" s="47" t="s">
        <v>37</v>
      </c>
      <c r="C30" s="47"/>
      <c r="D30" s="41">
        <v>0</v>
      </c>
      <c r="E30" s="41">
        <v>0</v>
      </c>
      <c r="F30" s="32"/>
      <c r="G30" s="40" t="s">
        <v>38</v>
      </c>
      <c r="H30" s="40"/>
      <c r="I30" s="41">
        <v>0</v>
      </c>
      <c r="J30" s="41">
        <v>0</v>
      </c>
      <c r="K30" s="38"/>
    </row>
    <row r="31" spans="1:11" x14ac:dyDescent="0.2">
      <c r="A31" s="39"/>
      <c r="B31" s="40" t="s">
        <v>39</v>
      </c>
      <c r="C31" s="40"/>
      <c r="D31" s="41">
        <v>0</v>
      </c>
      <c r="E31" s="41">
        <v>0</v>
      </c>
      <c r="F31" s="32"/>
      <c r="G31" s="40" t="s">
        <v>40</v>
      </c>
      <c r="H31" s="40"/>
      <c r="I31" s="41">
        <v>0</v>
      </c>
      <c r="J31" s="41">
        <v>0</v>
      </c>
      <c r="K31" s="38"/>
    </row>
    <row r="32" spans="1:11" x14ac:dyDescent="0.2">
      <c r="A32" s="39"/>
      <c r="B32" s="40" t="s">
        <v>41</v>
      </c>
      <c r="C32" s="40"/>
      <c r="D32" s="41">
        <v>0</v>
      </c>
      <c r="E32" s="41">
        <v>0</v>
      </c>
      <c r="F32" s="32"/>
      <c r="G32" s="40" t="s">
        <v>42</v>
      </c>
      <c r="H32" s="40"/>
      <c r="I32" s="41">
        <v>0</v>
      </c>
      <c r="J32" s="41">
        <v>0</v>
      </c>
      <c r="K32" s="38"/>
    </row>
    <row r="33" spans="1:11" x14ac:dyDescent="0.2">
      <c r="A33" s="35"/>
      <c r="B33" s="43"/>
      <c r="C33" s="50"/>
      <c r="D33" s="31"/>
      <c r="E33" s="31"/>
      <c r="F33" s="32"/>
      <c r="G33" s="43"/>
      <c r="H33" s="44"/>
      <c r="I33" s="45"/>
      <c r="J33" s="45"/>
      <c r="K33" s="38"/>
    </row>
    <row r="34" spans="1:11" x14ac:dyDescent="0.2">
      <c r="A34" s="51"/>
      <c r="B34" s="52" t="s">
        <v>43</v>
      </c>
      <c r="C34" s="52"/>
      <c r="D34" s="53">
        <f>D13+D23</f>
        <v>8760085.4099999983</v>
      </c>
      <c r="E34" s="53">
        <f>E13+E23+E27</f>
        <v>34349743.519999996</v>
      </c>
      <c r="F34" s="54"/>
      <c r="G34" s="30" t="s">
        <v>44</v>
      </c>
      <c r="H34" s="30"/>
      <c r="I34" s="55">
        <f>SUM(I35:I39)</f>
        <v>0</v>
      </c>
      <c r="J34" s="55">
        <f>SUM(J35:J39)</f>
        <v>0</v>
      </c>
      <c r="K34" s="38"/>
    </row>
    <row r="35" spans="1:11" x14ac:dyDescent="0.2">
      <c r="A35" s="35"/>
      <c r="B35" s="52"/>
      <c r="C35" s="52"/>
      <c r="D35" s="31"/>
      <c r="E35" s="31"/>
      <c r="F35" s="32"/>
      <c r="G35" s="40" t="s">
        <v>45</v>
      </c>
      <c r="H35" s="40"/>
      <c r="I35" s="41">
        <v>0</v>
      </c>
      <c r="J35" s="41">
        <v>0</v>
      </c>
      <c r="K35" s="38"/>
    </row>
    <row r="36" spans="1:11" x14ac:dyDescent="0.2">
      <c r="A36" s="56"/>
      <c r="B36" s="32"/>
      <c r="C36" s="32"/>
      <c r="D36" s="32"/>
      <c r="E36" s="32"/>
      <c r="F36" s="32"/>
      <c r="G36" s="40" t="s">
        <v>46</v>
      </c>
      <c r="H36" s="40"/>
      <c r="I36" s="41">
        <v>0</v>
      </c>
      <c r="J36" s="41">
        <v>0</v>
      </c>
      <c r="K36" s="38"/>
    </row>
    <row r="37" spans="1:11" x14ac:dyDescent="0.2">
      <c r="A37" s="56"/>
      <c r="B37" s="32"/>
      <c r="C37" s="32"/>
      <c r="D37" s="32"/>
      <c r="E37" s="32"/>
      <c r="F37" s="32"/>
      <c r="G37" s="40" t="s">
        <v>47</v>
      </c>
      <c r="H37" s="40"/>
      <c r="I37" s="41">
        <v>0</v>
      </c>
      <c r="J37" s="41">
        <v>0</v>
      </c>
      <c r="K37" s="38"/>
    </row>
    <row r="38" spans="1:11" x14ac:dyDescent="0.2">
      <c r="A38" s="56"/>
      <c r="B38" s="32"/>
      <c r="C38" s="32"/>
      <c r="D38" s="32"/>
      <c r="E38" s="32"/>
      <c r="F38" s="32"/>
      <c r="G38" s="40" t="s">
        <v>48</v>
      </c>
      <c r="H38" s="40"/>
      <c r="I38" s="41">
        <v>0</v>
      </c>
      <c r="J38" s="41">
        <v>0</v>
      </c>
      <c r="K38" s="38"/>
    </row>
    <row r="39" spans="1:11" x14ac:dyDescent="0.2">
      <c r="A39" s="56"/>
      <c r="B39" s="32"/>
      <c r="C39" s="32"/>
      <c r="D39" s="32"/>
      <c r="E39" s="32"/>
      <c r="F39" s="32"/>
      <c r="G39" s="40" t="s">
        <v>49</v>
      </c>
      <c r="H39" s="40"/>
      <c r="I39" s="41">
        <v>0</v>
      </c>
      <c r="J39" s="41">
        <v>0</v>
      </c>
      <c r="K39" s="38"/>
    </row>
    <row r="40" spans="1:11" x14ac:dyDescent="0.2">
      <c r="A40" s="56"/>
      <c r="B40" s="32"/>
      <c r="C40" s="32"/>
      <c r="D40" s="32"/>
      <c r="E40" s="32"/>
      <c r="F40" s="32"/>
      <c r="G40" s="43"/>
      <c r="H40" s="44"/>
      <c r="I40" s="45"/>
      <c r="J40" s="45"/>
      <c r="K40" s="38"/>
    </row>
    <row r="41" spans="1:11" x14ac:dyDescent="0.2">
      <c r="A41" s="56"/>
      <c r="B41" s="32"/>
      <c r="C41" s="32"/>
      <c r="D41" s="32"/>
      <c r="E41" s="32"/>
      <c r="F41" s="32"/>
      <c r="G41" s="36" t="s">
        <v>50</v>
      </c>
      <c r="H41" s="36"/>
      <c r="I41" s="55">
        <f>SUM(I42:I47)</f>
        <v>0</v>
      </c>
      <c r="J41" s="55">
        <f>SUM(J42:J47)</f>
        <v>558503.93000000005</v>
      </c>
      <c r="K41" s="38"/>
    </row>
    <row r="42" spans="1:11" ht="26.25" customHeight="1" x14ac:dyDescent="0.2">
      <c r="A42" s="56"/>
      <c r="B42" s="32"/>
      <c r="C42" s="32"/>
      <c r="D42" s="32"/>
      <c r="E42" s="32"/>
      <c r="F42" s="32"/>
      <c r="G42" s="47" t="s">
        <v>51</v>
      </c>
      <c r="H42" s="47"/>
      <c r="I42" s="46">
        <v>0</v>
      </c>
      <c r="J42" s="42">
        <v>558503.93000000005</v>
      </c>
      <c r="K42" s="38"/>
    </row>
    <row r="43" spans="1:11" x14ac:dyDescent="0.2">
      <c r="A43" s="56"/>
      <c r="B43" s="32"/>
      <c r="C43" s="32"/>
      <c r="D43" s="32"/>
      <c r="E43" s="32"/>
      <c r="F43" s="32"/>
      <c r="G43" s="40" t="s">
        <v>52</v>
      </c>
      <c r="H43" s="40"/>
      <c r="I43" s="41">
        <v>0</v>
      </c>
      <c r="J43" s="41">
        <v>0</v>
      </c>
      <c r="K43" s="38"/>
    </row>
    <row r="44" spans="1:11" ht="12" customHeight="1" x14ac:dyDescent="0.2">
      <c r="A44" s="56"/>
      <c r="B44" s="32"/>
      <c r="C44" s="32"/>
      <c r="D44" s="32"/>
      <c r="E44" s="32"/>
      <c r="F44" s="32"/>
      <c r="G44" s="40" t="s">
        <v>53</v>
      </c>
      <c r="H44" s="40"/>
      <c r="I44" s="41">
        <v>0</v>
      </c>
      <c r="J44" s="41">
        <v>0</v>
      </c>
      <c r="K44" s="38"/>
    </row>
    <row r="45" spans="1:11" ht="25.5" customHeight="1" x14ac:dyDescent="0.2">
      <c r="A45" s="56"/>
      <c r="B45" s="32"/>
      <c r="C45" s="32"/>
      <c r="D45" s="32"/>
      <c r="E45" s="32"/>
      <c r="F45" s="32"/>
      <c r="G45" s="47" t="s">
        <v>54</v>
      </c>
      <c r="H45" s="47"/>
      <c r="I45" s="41">
        <v>0</v>
      </c>
      <c r="J45" s="41">
        <v>0</v>
      </c>
      <c r="K45" s="38"/>
    </row>
    <row r="46" spans="1:11" x14ac:dyDescent="0.2">
      <c r="A46" s="56"/>
      <c r="B46" s="32"/>
      <c r="C46" s="32"/>
      <c r="D46" s="32"/>
      <c r="E46" s="32"/>
      <c r="F46" s="32"/>
      <c r="G46" s="40" t="s">
        <v>55</v>
      </c>
      <c r="H46" s="40"/>
      <c r="I46" s="41">
        <v>0</v>
      </c>
      <c r="J46" s="41">
        <v>0</v>
      </c>
      <c r="K46" s="38"/>
    </row>
    <row r="47" spans="1:11" x14ac:dyDescent="0.2">
      <c r="A47" s="56"/>
      <c r="B47" s="32"/>
      <c r="C47" s="32"/>
      <c r="D47" s="32"/>
      <c r="E47" s="32"/>
      <c r="F47" s="32"/>
      <c r="G47" s="40" t="s">
        <v>56</v>
      </c>
      <c r="H47" s="40"/>
      <c r="I47" s="41">
        <v>0</v>
      </c>
      <c r="J47" s="41">
        <v>0</v>
      </c>
      <c r="K47" s="38"/>
    </row>
    <row r="48" spans="1:11" x14ac:dyDescent="0.2">
      <c r="A48" s="56"/>
      <c r="B48" s="32"/>
      <c r="C48" s="32"/>
      <c r="D48" s="32"/>
      <c r="E48" s="32"/>
      <c r="F48" s="32"/>
      <c r="G48" s="43"/>
      <c r="H48" s="44"/>
      <c r="I48" s="45"/>
      <c r="J48" s="45"/>
      <c r="K48" s="38"/>
    </row>
    <row r="49" spans="1:11" x14ac:dyDescent="0.2">
      <c r="A49" s="56"/>
      <c r="B49" s="32"/>
      <c r="C49" s="32"/>
      <c r="D49" s="32"/>
      <c r="E49" s="32"/>
      <c r="F49" s="32"/>
      <c r="G49" s="36" t="s">
        <v>57</v>
      </c>
      <c r="H49" s="36"/>
      <c r="I49" s="55">
        <f>SUM(I50)</f>
        <v>0</v>
      </c>
      <c r="J49" s="55">
        <f>SUM(J50)</f>
        <v>0</v>
      </c>
      <c r="K49" s="38"/>
    </row>
    <row r="50" spans="1:11" x14ac:dyDescent="0.2">
      <c r="A50" s="56"/>
      <c r="B50" s="32"/>
      <c r="C50" s="32"/>
      <c r="D50" s="32"/>
      <c r="E50" s="32"/>
      <c r="F50" s="32"/>
      <c r="G50" s="40" t="s">
        <v>58</v>
      </c>
      <c r="H50" s="40"/>
      <c r="I50" s="41">
        <v>0</v>
      </c>
      <c r="J50" s="41">
        <v>0</v>
      </c>
      <c r="K50" s="38"/>
    </row>
    <row r="51" spans="1:11" x14ac:dyDescent="0.2">
      <c r="A51" s="56"/>
      <c r="B51" s="32"/>
      <c r="C51" s="32"/>
      <c r="D51" s="32"/>
      <c r="E51" s="32"/>
      <c r="F51" s="32"/>
      <c r="G51" s="43"/>
      <c r="H51" s="44"/>
      <c r="I51" s="45"/>
      <c r="J51" s="45"/>
      <c r="K51" s="38"/>
    </row>
    <row r="52" spans="1:11" x14ac:dyDescent="0.2">
      <c r="A52" s="56"/>
      <c r="B52" s="32"/>
      <c r="C52" s="32"/>
      <c r="D52" s="32"/>
      <c r="E52" s="32"/>
      <c r="F52" s="32"/>
      <c r="G52" s="52" t="s">
        <v>59</v>
      </c>
      <c r="H52" s="52"/>
      <c r="I52" s="57">
        <f>I13+I18+I29+I34+I41+I49</f>
        <v>821995.42</v>
      </c>
      <c r="J52" s="57">
        <f>J13+J18+J29+J34+J41+J49</f>
        <v>30337681.16</v>
      </c>
      <c r="K52" s="58"/>
    </row>
    <row r="53" spans="1:11" x14ac:dyDescent="0.2">
      <c r="A53" s="56"/>
      <c r="B53" s="32"/>
      <c r="C53" s="32"/>
      <c r="D53" s="32"/>
      <c r="E53" s="32"/>
      <c r="F53" s="32"/>
      <c r="G53" s="59"/>
      <c r="H53" s="59"/>
      <c r="I53" s="45"/>
      <c r="J53" s="45"/>
      <c r="K53" s="58"/>
    </row>
    <row r="54" spans="1:11" x14ac:dyDescent="0.2">
      <c r="A54" s="56"/>
      <c r="B54" s="32"/>
      <c r="C54" s="32"/>
      <c r="D54" s="32"/>
      <c r="E54" s="32"/>
      <c r="F54" s="32"/>
      <c r="G54" s="60" t="s">
        <v>60</v>
      </c>
      <c r="H54" s="60"/>
      <c r="I54" s="61">
        <f>D34-I52</f>
        <v>7938089.9899999984</v>
      </c>
      <c r="J54" s="57">
        <f>E34-J52</f>
        <v>4012062.3599999957</v>
      </c>
      <c r="K54" s="58"/>
    </row>
    <row r="55" spans="1:11" ht="6" customHeight="1" x14ac:dyDescent="0.2">
      <c r="A55" s="62"/>
      <c r="B55" s="63"/>
      <c r="C55" s="63"/>
      <c r="D55" s="63"/>
      <c r="E55" s="63"/>
      <c r="F55" s="63"/>
      <c r="G55" s="64"/>
      <c r="H55" s="64"/>
      <c r="I55" s="63"/>
      <c r="J55" s="63"/>
      <c r="K55" s="65"/>
    </row>
    <row r="56" spans="1:11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1" ht="6" customHeight="1" x14ac:dyDescent="0.2">
      <c r="A57" s="63"/>
      <c r="B57" s="66"/>
      <c r="C57" s="67"/>
      <c r="D57" s="68"/>
      <c r="E57" s="68"/>
      <c r="F57" s="63"/>
      <c r="G57" s="69"/>
      <c r="H57" s="70"/>
      <c r="I57" s="68"/>
      <c r="J57" s="68"/>
      <c r="K57" s="63"/>
    </row>
    <row r="58" spans="1:11" ht="6" customHeight="1" x14ac:dyDescent="0.2">
      <c r="A58" s="12"/>
      <c r="B58" s="44"/>
      <c r="C58" s="71"/>
      <c r="D58" s="72"/>
      <c r="E58" s="72"/>
      <c r="F58" s="12"/>
      <c r="G58" s="73"/>
      <c r="H58" s="74"/>
      <c r="I58" s="72"/>
      <c r="J58" s="72"/>
      <c r="K58" s="12"/>
    </row>
    <row r="59" spans="1:11" ht="15" customHeight="1" x14ac:dyDescent="0.2">
      <c r="A59" s="44" t="s">
        <v>61</v>
      </c>
      <c r="C59" s="44"/>
      <c r="D59" s="44"/>
      <c r="E59" s="44"/>
      <c r="F59" s="44"/>
      <c r="G59" s="44"/>
      <c r="H59" s="44"/>
      <c r="I59" s="44"/>
      <c r="J59" s="44"/>
    </row>
    <row r="60" spans="1:11" ht="9.75" customHeight="1" x14ac:dyDescent="0.2">
      <c r="B60" s="44"/>
      <c r="C60" s="71"/>
      <c r="D60" s="72"/>
      <c r="E60" s="72"/>
      <c r="G60" s="73"/>
      <c r="H60" s="71"/>
      <c r="I60" s="72"/>
      <c r="J60" s="72"/>
    </row>
    <row r="61" spans="1:11" ht="30" customHeight="1" x14ac:dyDescent="0.2">
      <c r="B61" s="44"/>
      <c r="C61" s="75"/>
      <c r="D61" s="75"/>
      <c r="E61" s="72"/>
      <c r="G61" s="76"/>
      <c r="H61" s="76"/>
      <c r="I61" s="72"/>
      <c r="J61" s="72"/>
    </row>
    <row r="62" spans="1:11" ht="14.1" customHeight="1" x14ac:dyDescent="0.2">
      <c r="B62" s="77"/>
      <c r="C62" s="78" t="s">
        <v>62</v>
      </c>
      <c r="D62" s="78"/>
      <c r="E62" s="72"/>
      <c r="F62" s="72"/>
      <c r="G62" s="78" t="s">
        <v>63</v>
      </c>
      <c r="H62" s="78"/>
      <c r="I62" s="79"/>
      <c r="J62" s="72"/>
    </row>
    <row r="63" spans="1:11" ht="14.1" customHeight="1" x14ac:dyDescent="0.2">
      <c r="B63" s="80"/>
      <c r="C63" s="81" t="s">
        <v>64</v>
      </c>
      <c r="D63" s="81"/>
      <c r="E63" s="82"/>
      <c r="F63" s="82"/>
      <c r="G63" s="81" t="s">
        <v>65</v>
      </c>
      <c r="H63" s="81"/>
      <c r="I63" s="79"/>
      <c r="J63" s="72"/>
    </row>
    <row r="64" spans="1:11" ht="9.9499999999999993" customHeight="1" x14ac:dyDescent="0.2">
      <c r="D64" s="83"/>
    </row>
    <row r="65" spans="2:11" x14ac:dyDescent="0.2">
      <c r="B65" s="12"/>
      <c r="C65" s="12"/>
      <c r="D65" s="83"/>
      <c r="E65" s="12"/>
      <c r="F65" s="12"/>
      <c r="G65" s="15"/>
      <c r="H65" s="15"/>
      <c r="I65" s="12"/>
      <c r="J65" s="12"/>
      <c r="K65" s="12"/>
    </row>
    <row r="66" spans="2:11" x14ac:dyDescent="0.2">
      <c r="D66" s="83"/>
    </row>
  </sheetData>
  <mergeCells count="69">
    <mergeCell ref="G54:H54"/>
    <mergeCell ref="C61:D61"/>
    <mergeCell ref="G61:H61"/>
    <mergeCell ref="C62:D62"/>
    <mergeCell ref="G62:H62"/>
    <mergeCell ref="C63:D63"/>
    <mergeCell ref="G63:H63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ageMargins left="0.7" right="0.7" top="0.75" bottom="0.75" header="0.3" footer="0.3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2018-03-08T17:50:02Z</dcterms:created>
  <dcterms:modified xsi:type="dcterms:W3CDTF">2018-03-08T17:51:09Z</dcterms:modified>
</cp:coreProperties>
</file>