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I61" i="1" s="1"/>
  <c r="J42" i="1"/>
  <c r="I42" i="1"/>
  <c r="E41" i="1"/>
  <c r="D41" i="1"/>
  <c r="E39" i="1"/>
  <c r="D39" i="1"/>
  <c r="J36" i="1"/>
  <c r="I36" i="1"/>
  <c r="J25" i="1"/>
  <c r="J38" i="1" s="1"/>
  <c r="I25" i="1"/>
  <c r="I38" i="1" s="1"/>
  <c r="E24" i="1"/>
  <c r="D24" i="1"/>
  <c r="I63" i="1" l="1"/>
  <c r="J63" i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<sst xmlns="http://schemas.openxmlformats.org/spreadsheetml/2006/main" count="72" uniqueCount="70">
  <si>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</si>
  <si>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Diciembre del 2016</t>
  </si>
  <si>
    <t>(Pesos)</t>
  </si>
  <si>
    <t>Ente Público:</t>
  </si>
  <si>
    <t>Universidad Tecnológica de San Miguel de Allende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</si>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</sst>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0" fillId="0" borderId="0" xfId="0" applyNumberFormat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9"/>
      <c r="E14" s="39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ht="15" x14ac:dyDescent="0.25">
      <c r="A16" s="31"/>
      <c r="B16" s="43" t="s">
        <v>11</v>
      </c>
      <c r="C16" s="43"/>
      <c r="D16" s="44">
        <v>9092884.0099999998</v>
      </c>
      <c r="E16" s="45">
        <v>-10097384.630000001</v>
      </c>
      <c r="G16" s="43" t="s">
        <v>12</v>
      </c>
      <c r="H16" s="43"/>
      <c r="I16" s="44">
        <v>-7088553.1399999997</v>
      </c>
      <c r="J16" s="45">
        <v>-9796908.1199999992</v>
      </c>
      <c r="K16" s="30"/>
    </row>
    <row r="17" spans="1:11" ht="15" x14ac:dyDescent="0.25">
      <c r="A17" s="31"/>
      <c r="B17" s="43" t="s">
        <v>13</v>
      </c>
      <c r="C17" s="43"/>
      <c r="D17" s="44">
        <v>32532931.039999999</v>
      </c>
      <c r="E17" s="45">
        <v>43503658.439999998</v>
      </c>
      <c r="G17" s="43" t="s">
        <v>14</v>
      </c>
      <c r="H17" s="43"/>
      <c r="I17" s="45">
        <v>0</v>
      </c>
      <c r="J17" s="45">
        <v>0</v>
      </c>
      <c r="K17" s="30"/>
    </row>
    <row r="18" spans="1:11" ht="15" x14ac:dyDescent="0.25">
      <c r="A18" s="31"/>
      <c r="B18" s="43" t="s">
        <v>15</v>
      </c>
      <c r="C18" s="43"/>
      <c r="D18" s="44">
        <v>256697.29</v>
      </c>
      <c r="E18" s="45">
        <v>184807.3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ht="15" x14ac:dyDescent="0.25">
      <c r="A23" s="31"/>
      <c r="B23" s="47"/>
      <c r="C23" s="48"/>
      <c r="D23" s="49"/>
      <c r="E23" s="49"/>
      <c r="G23" s="43" t="s">
        <v>25</v>
      </c>
      <c r="H23" s="43"/>
      <c r="I23" s="44">
        <v>192917.04</v>
      </c>
      <c r="J23" s="45">
        <v>258807.04000000001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41882512.339999996</v>
      </c>
      <c r="E24" s="51">
        <f>SUM(E16:E22)</f>
        <v>33591081.109999992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-6895636.0999999996</v>
      </c>
      <c r="J25" s="51">
        <f>SUM(J16:J23)</f>
        <v>-9538101.0800000001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ht="15" x14ac:dyDescent="0.25">
      <c r="A31" s="31"/>
      <c r="B31" s="43" t="s">
        <v>34</v>
      </c>
      <c r="C31" s="43"/>
      <c r="D31" s="44">
        <v>62633019.25</v>
      </c>
      <c r="E31" s="45">
        <v>62633019.25</v>
      </c>
      <c r="G31" s="43" t="s">
        <v>35</v>
      </c>
      <c r="H31" s="43"/>
      <c r="I31" s="45">
        <v>0</v>
      </c>
      <c r="J31" s="45">
        <v>0</v>
      </c>
      <c r="K31" s="30"/>
    </row>
    <row r="32" spans="1:11" ht="15" x14ac:dyDescent="0.25">
      <c r="A32" s="31"/>
      <c r="B32" s="43" t="s">
        <v>36</v>
      </c>
      <c r="C32" s="43"/>
      <c r="D32" s="44">
        <v>13264936.800000001</v>
      </c>
      <c r="E32" s="45">
        <v>11288209.380000001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ht="15" x14ac:dyDescent="0.25">
      <c r="A34" s="31"/>
      <c r="B34" s="43" t="s">
        <v>40</v>
      </c>
      <c r="C34" s="43"/>
      <c r="D34" s="44">
        <v>-2529415.8199999998</v>
      </c>
      <c r="E34" s="45">
        <v>-1970911.89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-6895636.0999999996</v>
      </c>
      <c r="J38" s="51">
        <f>J25+J36</f>
        <v>-9538101.0800000001</v>
      </c>
      <c r="K38" s="30"/>
    </row>
    <row r="39" spans="1:11" x14ac:dyDescent="0.2">
      <c r="A39" s="50"/>
      <c r="B39" s="40" t="s">
        <v>47</v>
      </c>
      <c r="C39" s="40"/>
      <c r="D39" s="51">
        <f>SUM(D29:D38)</f>
        <v>73368540.230000004</v>
      </c>
      <c r="E39" s="51">
        <f>SUM(E29:E38)</f>
        <v>71950316.739999995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D24+D39</f>
        <v>115251052.56999999</v>
      </c>
      <c r="E41" s="51">
        <f>E24+E39</f>
        <v>105541397.84999999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-89806950.049999997</v>
      </c>
      <c r="J42" s="51">
        <f>SUM(J44:J46)</f>
        <v>-83031304.049999997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ht="15" x14ac:dyDescent="0.25">
      <c r="A44" s="31"/>
      <c r="B44" s="47"/>
      <c r="C44" s="47"/>
      <c r="D44" s="49"/>
      <c r="E44" s="49"/>
      <c r="G44" s="43" t="s">
        <v>51</v>
      </c>
      <c r="H44" s="43"/>
      <c r="I44" s="44">
        <v>-89806950.049999997</v>
      </c>
      <c r="J44" s="45">
        <v>-83031304.049999997</v>
      </c>
      <c r="K44" s="30"/>
    </row>
    <row r="45" spans="1:11" x14ac:dyDescent="0.2">
      <c r="A45" s="31"/>
      <c r="B45" s="47"/>
      <c r="C45" s="57"/>
      <c r="D45" s="57"/>
      <c r="E45" s="49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57"/>
      <c r="D46" s="57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SUM(I50:I54)</f>
        <v>-18548466.420000002</v>
      </c>
      <c r="J48" s="51">
        <f>SUM(J50:J54)</f>
        <v>-12971992.720000001</v>
      </c>
      <c r="K48" s="30"/>
    </row>
    <row r="49" spans="1:11" x14ac:dyDescent="0.2">
      <c r="A49" s="31"/>
      <c r="B49" s="47"/>
      <c r="C49" s="57"/>
      <c r="D49" s="57"/>
      <c r="E49" s="49"/>
      <c r="G49" s="37"/>
      <c r="H49" s="34"/>
      <c r="I49" s="58"/>
      <c r="J49" s="58"/>
      <c r="K49" s="30"/>
    </row>
    <row r="50" spans="1:11" ht="15" x14ac:dyDescent="0.25">
      <c r="A50" s="31"/>
      <c r="B50" s="47"/>
      <c r="C50" s="57"/>
      <c r="D50" s="57"/>
      <c r="E50" s="49"/>
      <c r="G50" s="43" t="s">
        <v>55</v>
      </c>
      <c r="H50" s="43"/>
      <c r="I50" s="44">
        <v>-4012062.36</v>
      </c>
      <c r="J50" s="45">
        <v>-4348269.08</v>
      </c>
      <c r="K50" s="30"/>
    </row>
    <row r="51" spans="1:11" ht="15" x14ac:dyDescent="0.25">
      <c r="A51" s="31"/>
      <c r="B51" s="47"/>
      <c r="C51" s="57"/>
      <c r="D51" s="57"/>
      <c r="E51" s="49"/>
      <c r="G51" s="43" t="s">
        <v>56</v>
      </c>
      <c r="H51" s="43"/>
      <c r="I51" s="44">
        <v>-14536404.060000001</v>
      </c>
      <c r="J51" s="45">
        <v>-8623723.6400000006</v>
      </c>
      <c r="K51" s="30"/>
    </row>
    <row r="52" spans="1:11" x14ac:dyDescent="0.2">
      <c r="A52" s="31"/>
      <c r="B52" s="47"/>
      <c r="C52" s="57"/>
      <c r="D52" s="57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49"/>
      <c r="E53" s="49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49"/>
      <c r="E54" s="49"/>
      <c r="G54" s="43" t="s">
        <v>59</v>
      </c>
      <c r="H54" s="43"/>
      <c r="I54" s="45">
        <v>0</v>
      </c>
      <c r="J54" s="45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59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-108355416.47</v>
      </c>
      <c r="J61" s="51">
        <f>J42+J48+J56</f>
        <v>-96003296.769999996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-115251052.56999999</v>
      </c>
      <c r="J63" s="51">
        <f>J38+J61</f>
        <v>-105541397.84999999</v>
      </c>
      <c r="K63" s="30"/>
    </row>
    <row r="64" spans="1:11" ht="6" customHeight="1" x14ac:dyDescent="0.2">
      <c r="A64" s="60"/>
      <c r="B64" s="61"/>
      <c r="C64" s="61"/>
      <c r="D64" s="61"/>
      <c r="E64" s="61"/>
      <c r="F64" s="62"/>
      <c r="G64" s="61"/>
      <c r="H64" s="61"/>
      <c r="I64" s="61"/>
      <c r="J64" s="61"/>
      <c r="K64" s="63"/>
    </row>
    <row r="65" spans="2:10" ht="6" customHeight="1" x14ac:dyDescent="0.2">
      <c r="B65" s="34"/>
      <c r="C65" s="64"/>
      <c r="D65" s="65"/>
      <c r="E65" s="65"/>
      <c r="G65" s="66"/>
      <c r="H65" s="64"/>
      <c r="I65" s="65"/>
      <c r="J65" s="65"/>
    </row>
    <row r="66" spans="2:10" ht="6" customHeight="1" x14ac:dyDescent="0.2">
      <c r="B66" s="34"/>
      <c r="C66" s="64"/>
      <c r="D66" s="65"/>
      <c r="E66" s="65"/>
      <c r="G66" s="66"/>
      <c r="H66" s="64"/>
      <c r="I66" s="65"/>
      <c r="J66" s="65"/>
    </row>
    <row r="67" spans="2:10" ht="6" customHeight="1" x14ac:dyDescent="0.2">
      <c r="B67" s="34"/>
      <c r="C67" s="64"/>
      <c r="D67" s="65"/>
      <c r="E67" s="65"/>
      <c r="G67" s="66"/>
      <c r="H67" s="64"/>
      <c r="I67" s="65"/>
      <c r="J67" s="65"/>
    </row>
    <row r="68" spans="2:10" ht="15" customHeight="1" x14ac:dyDescent="0.2">
      <c r="B68" s="67" t="s">
        <v>65</v>
      </c>
      <c r="C68" s="67"/>
      <c r="D68" s="67"/>
      <c r="E68" s="67"/>
      <c r="F68" s="67"/>
      <c r="G68" s="67"/>
      <c r="H68" s="67"/>
      <c r="I68" s="67"/>
      <c r="J68" s="67"/>
    </row>
    <row r="69" spans="2:10" ht="9.75" customHeight="1" x14ac:dyDescent="0.2">
      <c r="B69" s="34"/>
      <c r="C69" s="64"/>
      <c r="D69" s="65"/>
      <c r="E69" s="65"/>
      <c r="G69" s="66"/>
      <c r="H69" s="64"/>
      <c r="I69" s="65"/>
      <c r="J69" s="65"/>
    </row>
    <row r="70" spans="2:10" ht="50.1" customHeight="1" x14ac:dyDescent="0.2">
      <c r="B70" s="34"/>
      <c r="C70" s="68"/>
      <c r="D70" s="68"/>
      <c r="E70" s="65"/>
      <c r="G70" s="69"/>
      <c r="H70" s="69"/>
      <c r="I70" s="65"/>
      <c r="J70" s="65"/>
    </row>
    <row r="71" spans="2:10" ht="14.1" customHeight="1" x14ac:dyDescent="0.2">
      <c r="B71" s="70"/>
      <c r="C71" s="71" t="s">
        <v>66</v>
      </c>
      <c r="D71" s="71"/>
      <c r="E71" s="65"/>
      <c r="F71" s="65"/>
      <c r="G71" s="72" t="s">
        <v>67</v>
      </c>
      <c r="H71" s="72"/>
      <c r="I71" s="36"/>
      <c r="J71" s="65"/>
    </row>
    <row r="72" spans="2:10" ht="14.1" customHeight="1" x14ac:dyDescent="0.2">
      <c r="B72" s="73"/>
      <c r="C72" s="74" t="s">
        <v>68</v>
      </c>
      <c r="D72" s="74"/>
      <c r="E72" s="75"/>
      <c r="F72" s="75"/>
      <c r="G72" s="76" t="s">
        <v>69</v>
      </c>
      <c r="H72" s="76"/>
      <c r="I72" s="36"/>
      <c r="J72" s="65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2018-03-14T02:54:54Z</dcterms:created>
  <dcterms:modified xsi:type="dcterms:W3CDTF">2018-03-14T02:55:31Z</dcterms:modified>
</cp:coreProperties>
</file>