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D13" i="1"/>
  <c r="D34" i="1" s="1"/>
  <c r="J54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<sst xmlns="http://schemas.openxmlformats.org/spreadsheetml/2006/main" count="68" uniqueCount="66">
  <si>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</si>
  <si>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Diciembre del 2016</t>
  </si>
  <si>
    <t>(Pesos)</t>
  </si>
  <si>
    <t>Ente Público:</t>
  </si>
  <si>
    <t>Universidad Tecnológica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</si>
  <si>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</si>
  <si>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</si>
  <si>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</si>
  <si>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</si>
  <si>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</si>
  <si>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</si>
  <si>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</si>
  <si>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</si>
  <si>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</si>
  <si>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</si>
  <si>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</si>
  <si>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</si>
  <si>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</si>
  <si>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</si>
  <si>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</si>
  <si>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</si>
  <si>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</si>
  <si>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</si>
  <si>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</si>
  <si>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</si>
  <si>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</si>
  <si>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</si>
  <si>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</si>
  <si>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</si>
  <si>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</si>
  <si>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</si>
  <si>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</si>
  <si>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</si>
  <si>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</si>
  <si>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</si>
  <si>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</si>
  <si>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</si>
  <si>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</si>
  <si>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</si>
  <si>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</si>
  <si>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</si>
  <si>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</si>
  <si>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</si>
  <si>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</si>
  <si>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</si>
  <si>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</si>
  <si>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</si>
  <si>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</si>
  <si>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</si>
  <si>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</si>
  <si>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</si>
  <si>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</si>
  <si>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</si>
  <si>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</si>
  <si>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</si>
  <si>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</si>
  <si>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</si>
  <si>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</si>
  <si>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</si>
  <si>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</si>
  <si>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</si>
  <si>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</si>
  <si>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Daniel Jimérez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</si>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</sst>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/>
    <xf numFmtId="0" fontId="6" fillId="2" borderId="0" xfId="2" applyFont="1" applyFill="1" applyBorder="1" applyAlignment="1">
      <alignment horizontal="center"/>
    </xf>
    <xf numFmtId="0" fontId="3" fillId="3" borderId="0" xfId="0" applyFont="1" applyFill="1"/>
    <xf numFmtId="0" fontId="6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3" borderId="0" xfId="2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2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3" fillId="3" borderId="5" xfId="0" applyFont="1" applyFill="1" applyBorder="1" applyAlignment="1"/>
    <xf numFmtId="0" fontId="6" fillId="3" borderId="0" xfId="2" applyFont="1" applyFill="1" applyBorder="1" applyAlignment="1">
      <alignment vertical="center"/>
    </xf>
    <xf numFmtId="0" fontId="5" fillId="3" borderId="0" xfId="2" applyFont="1" applyFill="1" applyBorder="1" applyAlignment="1"/>
    <xf numFmtId="0" fontId="3" fillId="3" borderId="6" xfId="0" applyFont="1" applyFill="1" applyBorder="1"/>
    <xf numFmtId="0" fontId="6" fillId="3" borderId="5" xfId="0" applyFont="1" applyFill="1" applyBorder="1" applyAlignment="1"/>
    <xf numFmtId="0" fontId="6" fillId="3" borderId="0" xfId="0" applyFont="1" applyFill="1" applyBorder="1" applyAlignment="1">
      <alignment vertical="top" wrapText="1"/>
    </xf>
    <xf numFmtId="3" fontId="5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6" xfId="0" applyFont="1" applyFill="1" applyBorder="1" applyAlignment="1"/>
    <xf numFmtId="0" fontId="3" fillId="3" borderId="0" xfId="0" applyFont="1" applyFill="1" applyAlignment="1"/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1" applyNumberFormat="1" applyFont="1" applyFill="1" applyBorder="1" applyAlignment="1" applyProtection="1">
      <alignment vertical="top"/>
      <protection locked="0"/>
    </xf>
    <xf numFmtId="3" fontId="0" fillId="0" borderId="0" xfId="0" applyNumberFormat="1"/>
    <xf numFmtId="0" fontId="6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justify" vertical="top" wrapText="1"/>
    </xf>
    <xf numFmtId="3" fontId="5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3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3" fontId="2" fillId="0" borderId="0" xfId="0" applyNumberFormat="1" applyFont="1"/>
    <xf numFmtId="0" fontId="3" fillId="3" borderId="7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/>
    <xf numFmtId="0" fontId="3" fillId="3" borderId="8" xfId="0" applyFont="1" applyFill="1" applyBorder="1"/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/>
    <xf numFmtId="43" fontId="5" fillId="3" borderId="1" xfId="1" applyFont="1" applyFill="1" applyBorder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/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>
      <alignment vertical="top"/>
    </xf>
    <xf numFmtId="0" fontId="5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-2669852.48</v>
      </c>
      <c r="E13" s="37">
        <f>SUM(E14:E21)</f>
        <v>-1398828.05</v>
      </c>
      <c r="F13" s="32"/>
      <c r="G13" s="30" t="s">
        <v>9</v>
      </c>
      <c r="H13" s="30"/>
      <c r="I13" s="37">
        <f>SUM(I14:I16)</f>
        <v>29293001.859999999</v>
      </c>
      <c r="J13" s="37">
        <f>SUM(J14:J16)</f>
        <v>26070412.739999998</v>
      </c>
      <c r="K13" s="38"/>
    </row>
    <row r="14" spans="1:11" ht="15" x14ac:dyDescent="0.25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20486865.309999999</v>
      </c>
      <c r="J14" s="41">
        <v>19292487.149999999</v>
      </c>
      <c r="K14" s="38"/>
    </row>
    <row r="15" spans="1:11" ht="15" x14ac:dyDescent="0.25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1550309.75</v>
      </c>
      <c r="J15" s="41">
        <v>1676787.46</v>
      </c>
      <c r="K15" s="38"/>
    </row>
    <row r="16" spans="1:11" ht="12" customHeight="1" x14ac:dyDescent="0.25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7255826.7999999998</v>
      </c>
      <c r="J16" s="41">
        <v>5101138.13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ht="15" x14ac:dyDescent="0.25">
      <c r="A18" s="39"/>
      <c r="B18" s="40" t="s">
        <v>17</v>
      </c>
      <c r="C18" s="40"/>
      <c r="D18" s="42">
        <v>-938750.65</v>
      </c>
      <c r="E18" s="41">
        <v>-322000.23</v>
      </c>
      <c r="F18" s="32"/>
      <c r="G18" s="30" t="s">
        <v>18</v>
      </c>
      <c r="H18" s="30"/>
      <c r="I18" s="37">
        <f>SUM(I19:I21)</f>
        <v>486175.37</v>
      </c>
      <c r="J18" s="37">
        <f>SUM(J19:J21)</f>
        <v>208743.79</v>
      </c>
      <c r="K18" s="38"/>
    </row>
    <row r="19" spans="1:11" ht="15" x14ac:dyDescent="0.25">
      <c r="A19" s="39"/>
      <c r="B19" s="40" t="s">
        <v>19</v>
      </c>
      <c r="C19" s="40"/>
      <c r="D19" s="42">
        <v>-1483341.83</v>
      </c>
      <c r="E19" s="41">
        <v>-803716.31</v>
      </c>
      <c r="F19" s="32"/>
      <c r="G19" s="40" t="s">
        <v>20</v>
      </c>
      <c r="H19" s="40"/>
      <c r="I19" s="42">
        <v>486175.37</v>
      </c>
      <c r="J19" s="41">
        <v>208743.79</v>
      </c>
      <c r="K19" s="38"/>
    </row>
    <row r="20" spans="1:11" ht="15" x14ac:dyDescent="0.25">
      <c r="A20" s="39"/>
      <c r="B20" s="40" t="s">
        <v>21</v>
      </c>
      <c r="C20" s="40"/>
      <c r="D20" s="42">
        <v>-247760</v>
      </c>
      <c r="E20" s="41">
        <v>-273111.51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7">
        <v>0</v>
      </c>
      <c r="J21" s="41">
        <v>0</v>
      </c>
      <c r="K21" s="38"/>
    </row>
    <row r="22" spans="1:11" ht="15" x14ac:dyDescent="0.25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486175.37</v>
      </c>
      <c r="J22" s="41">
        <v>208743.79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-31679891.039999999</v>
      </c>
      <c r="E23" s="37">
        <f>SUM(E24:E25)</f>
        <v>-29267148.73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ht="15" x14ac:dyDescent="0.25">
      <c r="A24" s="39"/>
      <c r="B24" s="40" t="s">
        <v>28</v>
      </c>
      <c r="C24" s="40"/>
      <c r="D24" s="42">
        <v>-15868238.42</v>
      </c>
      <c r="E24" s="47">
        <v>-16528461.42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ht="15" x14ac:dyDescent="0.25">
      <c r="A25" s="39"/>
      <c r="B25" s="40" t="s">
        <v>30</v>
      </c>
      <c r="C25" s="40"/>
      <c r="D25" s="42">
        <v>-15811652.619999999</v>
      </c>
      <c r="E25" s="41">
        <v>-12738687.310000001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0</v>
      </c>
      <c r="E27" s="37">
        <f>SUM(E28:E32)</f>
        <v>0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8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9"/>
      <c r="B34" s="50" t="s">
        <v>43</v>
      </c>
      <c r="C34" s="50"/>
      <c r="D34" s="51">
        <f>D13+D23</f>
        <v>-34349743.519999996</v>
      </c>
      <c r="E34" s="51">
        <f>E13+E23+E27</f>
        <v>-30665976.780000001</v>
      </c>
      <c r="F34" s="52"/>
      <c r="G34" s="30" t="s">
        <v>44</v>
      </c>
      <c r="H34" s="30"/>
      <c r="I34" s="53">
        <f>SUM(I35:I39)</f>
        <v>0</v>
      </c>
      <c r="J34" s="53">
        <f>SUM(J35:J39)</f>
        <v>0</v>
      </c>
      <c r="K34" s="38"/>
    </row>
    <row r="35" spans="1:11" x14ac:dyDescent="0.2">
      <c r="A35" s="35"/>
      <c r="B35" s="50"/>
      <c r="C35" s="50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4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4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4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4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4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4"/>
      <c r="B41" s="32"/>
      <c r="C41" s="32"/>
      <c r="D41" s="32"/>
      <c r="E41" s="32"/>
      <c r="F41" s="32"/>
      <c r="G41" s="36" t="s">
        <v>50</v>
      </c>
      <c r="H41" s="36"/>
      <c r="I41" s="53">
        <f>SUM(I42:I47)</f>
        <v>558503.93000000005</v>
      </c>
      <c r="J41" s="53">
        <f>SUM(J42:J47)</f>
        <v>38551.17</v>
      </c>
      <c r="K41" s="38"/>
    </row>
    <row r="42" spans="1:11" ht="26.25" customHeight="1" x14ac:dyDescent="0.25">
      <c r="A42" s="54"/>
      <c r="B42" s="32"/>
      <c r="C42" s="32"/>
      <c r="D42" s="32"/>
      <c r="E42" s="32"/>
      <c r="F42" s="32"/>
      <c r="G42" s="46" t="s">
        <v>51</v>
      </c>
      <c r="H42" s="46"/>
      <c r="I42" s="42">
        <v>558503.93000000005</v>
      </c>
      <c r="J42" s="41">
        <v>38551.17</v>
      </c>
      <c r="K42" s="38"/>
    </row>
    <row r="43" spans="1:11" x14ac:dyDescent="0.2">
      <c r="A43" s="54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4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4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4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4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4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4"/>
      <c r="B49" s="32"/>
      <c r="C49" s="32"/>
      <c r="D49" s="32"/>
      <c r="E49" s="32"/>
      <c r="F49" s="32"/>
      <c r="G49" s="36" t="s">
        <v>57</v>
      </c>
      <c r="H49" s="36"/>
      <c r="I49" s="53">
        <f>SUM(I50)</f>
        <v>0</v>
      </c>
      <c r="J49" s="53">
        <f>SUM(J50)</f>
        <v>0</v>
      </c>
      <c r="K49" s="38"/>
    </row>
    <row r="50" spans="1:11" x14ac:dyDescent="0.2">
      <c r="A50" s="54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4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4"/>
      <c r="B52" s="32"/>
      <c r="C52" s="32"/>
      <c r="D52" s="32"/>
      <c r="E52" s="32"/>
      <c r="F52" s="32"/>
      <c r="G52" s="50" t="s">
        <v>59</v>
      </c>
      <c r="H52" s="50"/>
      <c r="I52" s="55">
        <f>I13+I18+I29+I34+I41+I49</f>
        <v>30337681.16</v>
      </c>
      <c r="J52" s="55">
        <f>J13+J18+J29+J34+J41+J49</f>
        <v>26317707.699999999</v>
      </c>
      <c r="K52" s="56"/>
    </row>
    <row r="53" spans="1:11" x14ac:dyDescent="0.2">
      <c r="A53" s="54"/>
      <c r="B53" s="32"/>
      <c r="C53" s="32"/>
      <c r="D53" s="32"/>
      <c r="E53" s="32"/>
      <c r="F53" s="32"/>
      <c r="G53" s="57"/>
      <c r="H53" s="57"/>
      <c r="I53" s="45"/>
      <c r="J53" s="45"/>
      <c r="K53" s="56"/>
    </row>
    <row r="54" spans="1:11" ht="15" x14ac:dyDescent="0.25">
      <c r="A54" s="54"/>
      <c r="B54" s="32"/>
      <c r="C54" s="32"/>
      <c r="D54" s="32"/>
      <c r="E54" s="32"/>
      <c r="F54" s="32"/>
      <c r="G54" s="58" t="s">
        <v>60</v>
      </c>
      <c r="H54" s="58"/>
      <c r="I54" s="59">
        <v>-4012062.36</v>
      </c>
      <c r="J54" s="55">
        <f>E34+J52</f>
        <v>-4348269.0800000019</v>
      </c>
      <c r="K54" s="56"/>
    </row>
    <row r="55" spans="1:11" ht="6" customHeight="1" x14ac:dyDescent="0.2">
      <c r="A55" s="60"/>
      <c r="B55" s="61"/>
      <c r="C55" s="61"/>
      <c r="D55" s="61"/>
      <c r="E55" s="61"/>
      <c r="F55" s="61"/>
      <c r="G55" s="62"/>
      <c r="H55" s="62"/>
      <c r="I55" s="61"/>
      <c r="J55" s="61"/>
      <c r="K55" s="63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61"/>
      <c r="B57" s="64"/>
      <c r="C57" s="65"/>
      <c r="D57" s="66"/>
      <c r="E57" s="66"/>
      <c r="F57" s="61"/>
      <c r="G57" s="67"/>
      <c r="H57" s="68"/>
      <c r="I57" s="66"/>
      <c r="J57" s="66"/>
      <c r="K57" s="61"/>
    </row>
    <row r="58" spans="1:11" ht="6" customHeight="1" x14ac:dyDescent="0.2">
      <c r="A58" s="12"/>
      <c r="B58" s="44"/>
      <c r="C58" s="69"/>
      <c r="D58" s="70"/>
      <c r="E58" s="70"/>
      <c r="F58" s="12"/>
      <c r="G58" s="71"/>
      <c r="H58" s="72"/>
      <c r="I58" s="70"/>
      <c r="J58" s="70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9"/>
      <c r="D60" s="70"/>
      <c r="E60" s="70"/>
      <c r="G60" s="71"/>
      <c r="H60" s="69"/>
      <c r="I60" s="70"/>
      <c r="J60" s="70"/>
    </row>
    <row r="61" spans="1:11" ht="30" customHeight="1" x14ac:dyDescent="0.2">
      <c r="B61" s="44"/>
      <c r="C61" s="73"/>
      <c r="D61" s="73"/>
      <c r="E61" s="70"/>
      <c r="G61" s="74"/>
      <c r="H61" s="74"/>
      <c r="I61" s="70"/>
      <c r="J61" s="70"/>
    </row>
    <row r="62" spans="1:11" ht="14.1" customHeight="1" x14ac:dyDescent="0.2">
      <c r="B62" s="75"/>
      <c r="C62" s="76" t="s">
        <v>62</v>
      </c>
      <c r="D62" s="76"/>
      <c r="E62" s="70"/>
      <c r="F62" s="70"/>
      <c r="G62" s="76" t="s">
        <v>63</v>
      </c>
      <c r="H62" s="76"/>
      <c r="I62" s="77"/>
      <c r="J62" s="70"/>
    </row>
    <row r="63" spans="1:11" ht="14.1" customHeight="1" x14ac:dyDescent="0.2">
      <c r="B63" s="78"/>
      <c r="C63" s="79" t="s">
        <v>64</v>
      </c>
      <c r="D63" s="79"/>
      <c r="E63" s="80"/>
      <c r="F63" s="80"/>
      <c r="G63" s="79" t="s">
        <v>65</v>
      </c>
      <c r="H63" s="79"/>
      <c r="I63" s="77"/>
      <c r="J63" s="70"/>
    </row>
    <row r="64" spans="1:11" ht="9.9499999999999993" customHeight="1" x14ac:dyDescent="0.2">
      <c r="D64" s="81"/>
    </row>
    <row r="65" spans="2:11" x14ac:dyDescent="0.2">
      <c r="B65" s="12"/>
      <c r="C65" s="12"/>
      <c r="D65" s="81"/>
      <c r="E65" s="12"/>
      <c r="F65" s="12"/>
      <c r="G65" s="15"/>
      <c r="H65" s="15"/>
      <c r="I65" s="12"/>
      <c r="J65" s="12"/>
      <c r="K65" s="12"/>
    </row>
    <row r="66" spans="2:11" x14ac:dyDescent="0.2">
      <c r="D66" s="81"/>
    </row>
  </sheetData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2018-03-14T02:53:48Z</dcterms:created>
  <dcterms:modified xsi:type="dcterms:W3CDTF">2018-03-14T02:54:42Z</dcterms:modified>
</cp:coreProperties>
</file>